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<sst xmlns="http://schemas.openxmlformats.org/spreadsheetml/2006/main" count="46" uniqueCount="43">
  <si>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Funcionário</t>
  </si>
  <si>
    <t>Vr SB</t>
  </si>
  <si>
    <t>An (%)</t>
  </si>
  <si>
    <t>Vr Anu.</t>
  </si>
  <si>
    <t>Benef.</t>
  </si>
  <si>
    <t>Total</t>
  </si>
  <si>
    <t>Ana Silvia Maciel Izidório</t>
  </si>
  <si>
    <t>Antônio Carlos Farias</t>
  </si>
  <si>
    <t>Elias de Sá Novais Neto</t>
  </si>
  <si>
    <t>Elizabeth Regina Barros Gondim</t>
  </si>
  <si>
    <t>Gerlyane Mara Oliveira de Sousa</t>
  </si>
  <si>
    <t>Ilana Mara Barbosa de Oliveira</t>
  </si>
  <si>
    <t>Isabel Pessoa Maia</t>
  </si>
  <si>
    <t>José Ivonilson Lino Silva</t>
  </si>
  <si>
    <t>Karisie Figueiredo Jorge</t>
  </si>
  <si>
    <t>Livia Belchior Gomes de Matos</t>
  </si>
  <si>
    <t>Maria de Fátima Pereira Leite</t>
  </si>
  <si>
    <t>Vera Lúcia Teles França</t>
  </si>
  <si>
    <t>Ygor Veras Andrade</t>
  </si>
  <si>
    <t>Admissão</t>
  </si>
  <si>
    <t>Função</t>
  </si>
  <si>
    <t>Agente Administrativo III</t>
  </si>
  <si>
    <t>Agente Administrativo II</t>
  </si>
  <si>
    <t>Fiscal</t>
  </si>
  <si>
    <t>Contadora</t>
  </si>
  <si>
    <t>Advogada</t>
  </si>
  <si>
    <t>Serviços Gerais</t>
  </si>
  <si>
    <t>Agente Admininstrativo II</t>
  </si>
  <si>
    <t>Agente Admininstrativo III</t>
  </si>
  <si>
    <t>Conselho Regional de Odontologia do Ceará</t>
  </si>
  <si>
    <t>Lindoneudo Lazaro de Oliveira</t>
  </si>
  <si>
    <t>Motorista</t>
  </si>
  <si>
    <t>23.05.2016</t>
  </si>
  <si>
    <t>Gratificação</t>
  </si>
  <si>
    <t>Gerente Administrativa</t>
  </si>
  <si>
    <t>Itallo Lima Castro</t>
  </si>
  <si>
    <t>Agente Administrativo</t>
  </si>
  <si>
    <t>Atualizado em 31 de Julho de 2018</t>
  </si>
  <si>
    <t>Assessora da Diretoria</t>
  </si>
  <si>
    <t>Cristiana Vasconcelos Freitas</t>
  </si>
  <si>
    <t>Secretária</t>
  </si>
  <si>
    <t>Valdenir Braga Teixeira</t>
  </si>
  <si>
    <t>Bibliotecário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</si>
</sst>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6" borderId="10" xfId="48" applyFont="1" applyFill="1" applyBorder="1" applyAlignment="1">
      <alignment horizontal="center" vertical="center"/>
      <protection/>
    </xf>
    <xf numFmtId="0" fontId="4" fillId="6" borderId="11" xfId="48" applyFont="1" applyFill="1" applyBorder="1" applyAlignment="1">
      <alignment horizontal="center" vertical="center"/>
      <protection/>
    </xf>
    <xf numFmtId="0" fontId="4" fillId="6" borderId="12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3" xfId="48" applyFont="1" applyBorder="1" applyAlignment="1">
      <alignment horizontal="center" wrapText="1"/>
      <protection/>
    </xf>
    <xf numFmtId="0" fontId="5" fillId="0" borderId="13" xfId="48" applyFont="1" applyBorder="1" applyAlignment="1">
      <alignment horizontal="center" vertical="center" wrapText="1"/>
      <protection/>
    </xf>
    <xf numFmtId="0" fontId="37" fillId="0" borderId="0" xfId="0" applyFont="1" applyFill="1" applyAlignment="1">
      <alignment/>
    </xf>
    <xf numFmtId="4" fontId="5" fillId="0" borderId="13" xfId="48" applyNumberFormat="1" applyFont="1" applyBorder="1" applyAlignment="1" applyProtection="1">
      <alignment horizontal="center"/>
      <protection locked="0"/>
    </xf>
    <xf numFmtId="9" fontId="5" fillId="0" borderId="13" xfId="48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Border="1" applyAlignment="1">
      <alignment horizontal="center"/>
    </xf>
    <xf numFmtId="14" fontId="5" fillId="0" borderId="13" xfId="48" applyNumberFormat="1" applyFont="1" applyBorder="1" applyAlignment="1">
      <alignment horizontal="center" wrapText="1"/>
      <protection/>
    </xf>
    <xf numFmtId="14" fontId="5" fillId="0" borderId="13" xfId="48" applyNumberFormat="1" applyFont="1" applyBorder="1" applyAlignment="1">
      <alignment horizontal="center" vertical="center" wrapText="1"/>
      <protection/>
    </xf>
    <xf numFmtId="0" fontId="6" fillId="33" borderId="13" xfId="48" applyFont="1" applyFill="1" applyBorder="1" applyAlignment="1">
      <alignment horizontal="center" wrapText="1"/>
      <protection/>
    </xf>
    <xf numFmtId="0" fontId="6" fillId="33" borderId="14" xfId="48" applyFont="1" applyFill="1" applyBorder="1" applyAlignment="1">
      <alignment horizontal="center" wrapText="1"/>
      <protection/>
    </xf>
    <xf numFmtId="4" fontId="5" fillId="0" borderId="14" xfId="48" applyNumberFormat="1" applyFont="1" applyBorder="1" applyAlignment="1">
      <alignment horizontal="center"/>
      <protection/>
    </xf>
    <xf numFmtId="2" fontId="5" fillId="0" borderId="15" xfId="48" applyNumberFormat="1" applyFont="1" applyBorder="1" applyAlignment="1">
      <alignment horizontal="center"/>
      <protection/>
    </xf>
    <xf numFmtId="0" fontId="6" fillId="33" borderId="16" xfId="48" applyFont="1" applyFill="1" applyBorder="1" applyAlignment="1">
      <alignment horizontal="center" wrapText="1"/>
      <protection/>
    </xf>
    <xf numFmtId="0" fontId="6" fillId="33" borderId="17" xfId="48" applyFont="1" applyFill="1" applyBorder="1" applyAlignment="1">
      <alignment horizontal="center" wrapText="1"/>
      <protection/>
    </xf>
    <xf numFmtId="0" fontId="5" fillId="0" borderId="13" xfId="48" applyFont="1" applyFill="1" applyBorder="1" applyAlignment="1">
      <alignment horizontal="center" wrapText="1"/>
      <protection/>
    </xf>
    <xf numFmtId="14" fontId="5" fillId="0" borderId="13" xfId="48" applyNumberFormat="1" applyFont="1" applyFill="1" applyBorder="1" applyAlignment="1">
      <alignment horizontal="center" wrapText="1"/>
      <protection/>
    </xf>
    <xf numFmtId="4" fontId="5" fillId="0" borderId="13" xfId="48" applyNumberFormat="1" applyFont="1" applyFill="1" applyBorder="1" applyAlignment="1" applyProtection="1">
      <alignment horizontal="center"/>
      <protection locked="0"/>
    </xf>
    <xf numFmtId="2" fontId="5" fillId="0" borderId="15" xfId="48" applyNumberFormat="1" applyFont="1" applyFill="1" applyBorder="1" applyAlignment="1">
      <alignment horizontal="center"/>
      <protection/>
    </xf>
    <xf numFmtId="4" fontId="5" fillId="0" borderId="14" xfId="48" applyNumberFormat="1" applyFont="1" applyFill="1" applyBorder="1" applyAlignment="1">
      <alignment horizontal="center"/>
      <protection/>
    </xf>
    <xf numFmtId="4" fontId="0" fillId="0" borderId="14" xfId="0" applyNumberForma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K25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7.8515625" style="0" customWidth="1"/>
    <col min="2" max="2" width="8.8515625" style="0" customWidth="1"/>
    <col min="3" max="3" width="22.8515625" style="0" customWidth="1"/>
    <col min="4" max="4" width="20.57421875" style="0" customWidth="1"/>
    <col min="5" max="6" width="14.28125" style="0" customWidth="1"/>
    <col min="7" max="7" width="7.7109375" style="4" customWidth="1"/>
    <col min="8" max="8" width="10.57421875" style="4" customWidth="1"/>
    <col min="9" max="9" width="9.8515625" style="4" customWidth="1"/>
    <col min="10" max="10" width="12.140625" style="4" customWidth="1"/>
    <col min="11" max="11" width="10.421875" style="4" customWidth="1"/>
  </cols>
  <sheetData>
    <row r="6" spans="5:10" ht="15">
      <c r="E6" s="7" t="s">
        <v>29</v>
      </c>
      <c r="F6" s="7"/>
      <c r="G6" s="7"/>
      <c r="J6" s="4" t="s">
        <v>37</v>
      </c>
    </row>
    <row r="8" spans="3:11" ht="15.75" thickBot="1">
      <c r="C8" s="1" t="s">
        <v>0</v>
      </c>
      <c r="D8" s="3" t="s">
        <v>20</v>
      </c>
      <c r="E8" s="2" t="s">
        <v>19</v>
      </c>
      <c r="F8" s="13" t="s">
        <v>1</v>
      </c>
      <c r="G8" s="13" t="s">
        <v>2</v>
      </c>
      <c r="H8" s="13" t="s">
        <v>3</v>
      </c>
      <c r="I8" s="17" t="s">
        <v>4</v>
      </c>
      <c r="J8" s="18" t="s">
        <v>33</v>
      </c>
      <c r="K8" s="14" t="s">
        <v>5</v>
      </c>
    </row>
    <row r="9" spans="3:11" ht="15">
      <c r="C9" s="5" t="s">
        <v>6</v>
      </c>
      <c r="D9" s="5" t="s">
        <v>21</v>
      </c>
      <c r="E9" s="11">
        <v>35278</v>
      </c>
      <c r="F9" s="8">
        <v>2435.55</v>
      </c>
      <c r="G9" s="9">
        <v>0.21</v>
      </c>
      <c r="H9" s="16">
        <f aca="true" t="shared" si="0" ref="H9:H15">F9*G9</f>
        <v>511.4655</v>
      </c>
      <c r="I9" s="15">
        <v>0</v>
      </c>
      <c r="J9" s="15">
        <v>0</v>
      </c>
      <c r="K9" s="10">
        <f aca="true" t="shared" si="1" ref="K9:K14">F9+H9</f>
        <v>2947.0155000000004</v>
      </c>
    </row>
    <row r="10" spans="3:11" ht="15">
      <c r="C10" s="5" t="s">
        <v>7</v>
      </c>
      <c r="D10" s="5" t="s">
        <v>22</v>
      </c>
      <c r="E10" s="11">
        <v>35677</v>
      </c>
      <c r="F10" s="8">
        <v>1929.85</v>
      </c>
      <c r="G10" s="9">
        <v>0.2</v>
      </c>
      <c r="H10" s="16">
        <f t="shared" si="0"/>
        <v>385.97</v>
      </c>
      <c r="I10" s="15">
        <v>0</v>
      </c>
      <c r="J10" s="15">
        <v>0</v>
      </c>
      <c r="K10" s="10">
        <f t="shared" si="1"/>
        <v>2315.8199999999997</v>
      </c>
    </row>
    <row r="11" spans="3:11" ht="15">
      <c r="C11" s="5" t="s">
        <v>39</v>
      </c>
      <c r="D11" s="5" t="s">
        <v>40</v>
      </c>
      <c r="E11" s="11">
        <v>42919</v>
      </c>
      <c r="F11" s="8">
        <v>1905.5</v>
      </c>
      <c r="G11" s="9">
        <v>0</v>
      </c>
      <c r="H11" s="16">
        <v>0</v>
      </c>
      <c r="I11" s="15">
        <v>700</v>
      </c>
      <c r="J11" s="15">
        <v>0</v>
      </c>
      <c r="K11" s="10">
        <f>SUM(F11,H11,I11)</f>
        <v>2605.5</v>
      </c>
    </row>
    <row r="12" spans="3:11" ht="15">
      <c r="C12" s="19" t="s">
        <v>8</v>
      </c>
      <c r="D12" s="19" t="s">
        <v>23</v>
      </c>
      <c r="E12" s="20">
        <v>41918</v>
      </c>
      <c r="F12" s="21">
        <v>4030.02</v>
      </c>
      <c r="G12" s="9">
        <v>0.03</v>
      </c>
      <c r="H12" s="22">
        <f t="shared" si="0"/>
        <v>120.9006</v>
      </c>
      <c r="I12" s="23">
        <v>0</v>
      </c>
      <c r="J12" s="23">
        <v>0</v>
      </c>
      <c r="K12" s="24">
        <f t="shared" si="1"/>
        <v>4150.9206</v>
      </c>
    </row>
    <row r="13" spans="3:11" ht="15">
      <c r="C13" s="6" t="s">
        <v>9</v>
      </c>
      <c r="D13" s="6" t="s">
        <v>24</v>
      </c>
      <c r="E13" s="12">
        <v>29768</v>
      </c>
      <c r="F13" s="8">
        <v>3788.64</v>
      </c>
      <c r="G13" s="9">
        <v>0.4</v>
      </c>
      <c r="H13" s="16">
        <f t="shared" si="0"/>
        <v>1515.4560000000001</v>
      </c>
      <c r="I13" s="15">
        <v>335.62</v>
      </c>
      <c r="J13" s="15">
        <v>0</v>
      </c>
      <c r="K13" s="10">
        <f>SUM(F13,H13,I13)</f>
        <v>5639.715999999999</v>
      </c>
    </row>
    <row r="14" spans="3:11" ht="15">
      <c r="C14" s="5" t="s">
        <v>10</v>
      </c>
      <c r="D14" s="5" t="s">
        <v>25</v>
      </c>
      <c r="E14" s="11">
        <v>35612</v>
      </c>
      <c r="F14" s="8">
        <v>4030.49</v>
      </c>
      <c r="G14" s="9">
        <v>0.21</v>
      </c>
      <c r="H14" s="16">
        <f t="shared" si="0"/>
        <v>846.4028999999999</v>
      </c>
      <c r="I14" s="15">
        <v>0</v>
      </c>
      <c r="J14" s="15">
        <v>0</v>
      </c>
      <c r="K14" s="10">
        <f t="shared" si="1"/>
        <v>4876.8929</v>
      </c>
    </row>
    <row r="15" spans="3:11" ht="15">
      <c r="C15" s="5" t="s">
        <v>11</v>
      </c>
      <c r="D15" s="5" t="s">
        <v>23</v>
      </c>
      <c r="E15" s="11">
        <v>41918</v>
      </c>
      <c r="F15" s="8">
        <v>4030.02</v>
      </c>
      <c r="G15" s="9">
        <v>0.03</v>
      </c>
      <c r="H15" s="16">
        <f t="shared" si="0"/>
        <v>120.9006</v>
      </c>
      <c r="I15" s="15">
        <v>0</v>
      </c>
      <c r="J15" s="15">
        <f>20%*F15</f>
        <v>806.004</v>
      </c>
      <c r="K15" s="10">
        <f>F15+H15+J15</f>
        <v>4956.9246</v>
      </c>
    </row>
    <row r="16" spans="3:11" ht="15">
      <c r="C16" s="5" t="s">
        <v>12</v>
      </c>
      <c r="D16" s="5" t="s">
        <v>38</v>
      </c>
      <c r="E16" s="11">
        <v>38535</v>
      </c>
      <c r="F16" s="8">
        <v>2654.76</v>
      </c>
      <c r="G16" s="9">
        <v>0</v>
      </c>
      <c r="H16" s="16">
        <v>0</v>
      </c>
      <c r="I16" s="15">
        <v>952.34</v>
      </c>
      <c r="J16" s="15">
        <v>0</v>
      </c>
      <c r="K16" s="10">
        <f>SUM(F16,I16)</f>
        <v>3607.1000000000004</v>
      </c>
    </row>
    <row r="17" spans="3:11" ht="15">
      <c r="C17" s="5" t="s">
        <v>35</v>
      </c>
      <c r="D17" s="5" t="s">
        <v>36</v>
      </c>
      <c r="E17" s="11">
        <v>42819</v>
      </c>
      <c r="F17" s="8">
        <v>1788.04</v>
      </c>
      <c r="G17" s="9">
        <v>0.01</v>
      </c>
      <c r="H17" s="16">
        <v>17.35</v>
      </c>
      <c r="I17" s="15">
        <v>0</v>
      </c>
      <c r="J17" s="15">
        <v>0</v>
      </c>
      <c r="K17" s="10">
        <f>SUM(H17,F17)</f>
        <v>1805.3899999999999</v>
      </c>
    </row>
    <row r="18" spans="3:11" ht="15">
      <c r="C18" s="5" t="s">
        <v>13</v>
      </c>
      <c r="D18" s="5" t="s">
        <v>26</v>
      </c>
      <c r="E18" s="11">
        <v>34029</v>
      </c>
      <c r="F18" s="8">
        <v>1596.95</v>
      </c>
      <c r="G18" s="9">
        <v>0.25</v>
      </c>
      <c r="H18" s="16">
        <f>F18*G18</f>
        <v>399.2375</v>
      </c>
      <c r="I18" s="15">
        <v>0</v>
      </c>
      <c r="J18" s="15">
        <v>0</v>
      </c>
      <c r="K18" s="10">
        <f>F18+H18</f>
        <v>1996.1875</v>
      </c>
    </row>
    <row r="19" spans="3:11" ht="15">
      <c r="C19" s="5" t="s">
        <v>14</v>
      </c>
      <c r="D19" s="5" t="s">
        <v>22</v>
      </c>
      <c r="E19" s="11">
        <v>33482</v>
      </c>
      <c r="F19" s="8">
        <v>1929.85</v>
      </c>
      <c r="G19" s="9">
        <v>0.26</v>
      </c>
      <c r="H19" s="16">
        <f>F19*G19</f>
        <v>501.76099999999997</v>
      </c>
      <c r="I19" s="15">
        <v>0</v>
      </c>
      <c r="J19" s="15">
        <v>0</v>
      </c>
      <c r="K19" s="10">
        <f>F19+H19</f>
        <v>2431.611</v>
      </c>
    </row>
    <row r="20" spans="3:11" ht="15">
      <c r="C20" s="5" t="s">
        <v>30</v>
      </c>
      <c r="D20" s="5" t="s">
        <v>31</v>
      </c>
      <c r="E20" s="11" t="s">
        <v>32</v>
      </c>
      <c r="F20" s="8">
        <v>1501.08</v>
      </c>
      <c r="G20" s="9">
        <v>0.02</v>
      </c>
      <c r="H20" s="16">
        <f>F20*G20</f>
        <v>30.0216</v>
      </c>
      <c r="I20" s="15">
        <v>0</v>
      </c>
      <c r="J20" s="15">
        <v>0</v>
      </c>
      <c r="K20" s="10">
        <f>SUM(F20,H20)</f>
        <v>1531.1016</v>
      </c>
    </row>
    <row r="21" spans="3:11" ht="15">
      <c r="C21" s="5" t="s">
        <v>15</v>
      </c>
      <c r="D21" s="5" t="s">
        <v>34</v>
      </c>
      <c r="E21" s="11">
        <v>41092</v>
      </c>
      <c r="F21" s="8">
        <v>5918.32</v>
      </c>
      <c r="G21" s="9">
        <v>0</v>
      </c>
      <c r="H21" s="16">
        <v>0</v>
      </c>
      <c r="I21" s="15">
        <v>1105.51</v>
      </c>
      <c r="J21" s="15">
        <v>0</v>
      </c>
      <c r="K21" s="10">
        <f>SUM(F21,I21)</f>
        <v>7023.83</v>
      </c>
    </row>
    <row r="22" spans="3:11" ht="15">
      <c r="C22" s="5" t="s">
        <v>16</v>
      </c>
      <c r="D22" s="5" t="s">
        <v>27</v>
      </c>
      <c r="E22" s="11">
        <v>32387</v>
      </c>
      <c r="F22" s="8">
        <v>1929.85</v>
      </c>
      <c r="G22" s="9">
        <v>0.29</v>
      </c>
      <c r="H22" s="16">
        <f>F22*G22</f>
        <v>559.6564999999999</v>
      </c>
      <c r="I22" s="15">
        <v>0</v>
      </c>
      <c r="J22" s="15">
        <v>0</v>
      </c>
      <c r="K22" s="10">
        <f>F22+H22</f>
        <v>2489.5065</v>
      </c>
    </row>
    <row r="23" spans="3:11" ht="15">
      <c r="C23" s="5" t="s">
        <v>41</v>
      </c>
      <c r="D23" s="5" t="s">
        <v>42</v>
      </c>
      <c r="E23" s="11">
        <v>43238</v>
      </c>
      <c r="F23" s="8">
        <v>1977.69</v>
      </c>
      <c r="G23" s="9">
        <v>0</v>
      </c>
      <c r="H23" s="16">
        <f>F23*G23</f>
        <v>0</v>
      </c>
      <c r="I23" s="15">
        <v>0</v>
      </c>
      <c r="J23" s="15">
        <v>0</v>
      </c>
      <c r="K23" s="10">
        <v>1977.69</v>
      </c>
    </row>
    <row r="24" spans="3:11" ht="15">
      <c r="C24" s="5" t="s">
        <v>17</v>
      </c>
      <c r="D24" s="5" t="s">
        <v>28</v>
      </c>
      <c r="E24" s="11">
        <v>33250</v>
      </c>
      <c r="F24" s="8">
        <v>2435.55</v>
      </c>
      <c r="G24" s="9">
        <v>0.41</v>
      </c>
      <c r="H24" s="16">
        <f>F24*G24</f>
        <v>998.5755</v>
      </c>
      <c r="I24" s="15">
        <v>0</v>
      </c>
      <c r="J24" s="15">
        <v>0</v>
      </c>
      <c r="K24" s="10">
        <f>SUM(F24,H24)</f>
        <v>3434.1255</v>
      </c>
    </row>
    <row r="25" spans="3:11" ht="15">
      <c r="C25" s="5" t="s">
        <v>18</v>
      </c>
      <c r="D25" s="5" t="s">
        <v>23</v>
      </c>
      <c r="E25" s="11">
        <v>41918</v>
      </c>
      <c r="F25" s="8">
        <v>4030.02</v>
      </c>
      <c r="G25" s="9">
        <v>0.03</v>
      </c>
      <c r="H25" s="16">
        <f>F25*G25</f>
        <v>120.9006</v>
      </c>
      <c r="I25" s="15">
        <v>0</v>
      </c>
      <c r="J25" s="15">
        <v>0</v>
      </c>
      <c r="K25" s="10">
        <f>F25+H25</f>
        <v>4150.9206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hernandes</dc:creator>
  <cp:keywords/>
  <dc:description/>
  <cp:lastModifiedBy>pc</cp:lastModifiedBy>
  <cp:lastPrinted>2015-09-02T14:45:26Z</cp:lastPrinted>
  <dcterms:created xsi:type="dcterms:W3CDTF">2015-09-02T14:25:25Z</dcterms:created>
  <dcterms:modified xsi:type="dcterms:W3CDTF">2019-04-15T18:16:48Z</dcterms:modified>
  <cp:category/>
  <cp:version/>
  <cp:contentType/>
  <cp:contentStatus/>
</cp:coreProperties>
</file>